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ee5cabd4556bd50c/Powerpages/Results/2013/"/>
    </mc:Choice>
  </mc:AlternateContent>
  <bookViews>
    <workbookView xWindow="0" yWindow="0" windowWidth="24000" windowHeight="1032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C16" i="1"/>
  <c r="A14" i="1"/>
  <c r="C2" i="1"/>
</calcChain>
</file>

<file path=xl/sharedStrings.xml><?xml version="1.0" encoding="utf-8"?>
<sst xmlns="http://schemas.openxmlformats.org/spreadsheetml/2006/main" count="143" uniqueCount="107">
  <si>
    <t>2013 Twin Cities Open</t>
  </si>
  <si>
    <t xml:space="preserve">Bench Press Results </t>
  </si>
  <si>
    <t>Div</t>
  </si>
  <si>
    <t>Wilks Coeff</t>
  </si>
  <si>
    <t>Best BP</t>
  </si>
  <si>
    <t>Sub Total</t>
  </si>
  <si>
    <t>Best DL</t>
  </si>
  <si>
    <t>(1) Best BP</t>
  </si>
  <si>
    <t>(2)          Wilks Pts</t>
  </si>
  <si>
    <t>Pl-Div- WtCls-Evt</t>
  </si>
  <si>
    <t xml:space="preserve">Women's Raw </t>
  </si>
  <si>
    <t>Chelsea Trucano</t>
  </si>
  <si>
    <t>FR-BP</t>
  </si>
  <si>
    <t>1-FR-BP-BP</t>
  </si>
  <si>
    <t>Gloria Derfus</t>
  </si>
  <si>
    <t>90+</t>
  </si>
  <si>
    <t>2-FR-BP-BP</t>
  </si>
  <si>
    <t xml:space="preserve">Men's Raw </t>
  </si>
  <si>
    <t>Shane Salmonson</t>
  </si>
  <si>
    <t>MR-BP</t>
  </si>
  <si>
    <t>1-MR-BP-BP</t>
  </si>
  <si>
    <t>Sam Childs</t>
  </si>
  <si>
    <t>2-MR-BP-BP</t>
  </si>
  <si>
    <t>Dan Eaton</t>
  </si>
  <si>
    <t>3-MR-BP-BP</t>
  </si>
  <si>
    <t>John Tini</t>
  </si>
  <si>
    <t>4-MR-BP-BP</t>
  </si>
  <si>
    <t>Men's Equipped</t>
  </si>
  <si>
    <t>Tom Autio Jr.</t>
  </si>
  <si>
    <t>M-BP</t>
  </si>
  <si>
    <t/>
  </si>
  <si>
    <t xml:space="preserve">Powerlifting Results </t>
  </si>
  <si>
    <t>(1) PL Total</t>
  </si>
  <si>
    <t>Women's Raw</t>
  </si>
  <si>
    <t>Kristi Trussell</t>
  </si>
  <si>
    <t>FR-O</t>
  </si>
  <si>
    <t>1-FR-O-PL</t>
  </si>
  <si>
    <t>Sheri Stiles</t>
  </si>
  <si>
    <t>2-FR-O-PL</t>
  </si>
  <si>
    <t>Anna White</t>
  </si>
  <si>
    <t>3-FR-O-PL</t>
  </si>
  <si>
    <t>Laure Schirer</t>
  </si>
  <si>
    <t>4-FR-O-PL</t>
  </si>
  <si>
    <t>Rachel Ellering</t>
  </si>
  <si>
    <t>5-FR-O-PL</t>
  </si>
  <si>
    <t>Shannon Murphy</t>
  </si>
  <si>
    <t>6-FR-O-PL</t>
  </si>
  <si>
    <t>Jenesis Fonder</t>
  </si>
  <si>
    <t>7-FR-O-PL</t>
  </si>
  <si>
    <t>Women's Equipped</t>
  </si>
  <si>
    <t>Kimberly Woff</t>
  </si>
  <si>
    <t>F-O</t>
  </si>
  <si>
    <t>1-F-O-PL</t>
  </si>
  <si>
    <t>Men's Raw</t>
  </si>
  <si>
    <t>Junior</t>
  </si>
  <si>
    <t>Jeff Anderson</t>
  </si>
  <si>
    <t>MR-JR</t>
  </si>
  <si>
    <t>1-MR-JR-PL</t>
  </si>
  <si>
    <t>Andrew Kotewa</t>
  </si>
  <si>
    <t>2-MR-JR-PL</t>
  </si>
  <si>
    <t>Masters Lightweight</t>
  </si>
  <si>
    <t>Sid Reid</t>
  </si>
  <si>
    <t>MR-MLW</t>
  </si>
  <si>
    <t>1-MR-MLW-PL</t>
  </si>
  <si>
    <t>Masters Heavyweight</t>
  </si>
  <si>
    <t>James Holmberg</t>
  </si>
  <si>
    <t>MR-MHW</t>
  </si>
  <si>
    <t>1-MR-MHW-PL</t>
  </si>
  <si>
    <t>Brian Hudyma</t>
  </si>
  <si>
    <t>2-MR-MHW-PL</t>
  </si>
  <si>
    <t>Open</t>
  </si>
  <si>
    <t>75kg</t>
  </si>
  <si>
    <t>Taylor Altwood</t>
  </si>
  <si>
    <t>MR-O</t>
  </si>
  <si>
    <t>1-MR-O-75-PL</t>
  </si>
  <si>
    <t>Scott Sullivan</t>
  </si>
  <si>
    <t>2-MR-O-75-PL</t>
  </si>
  <si>
    <t>Matt Lampi</t>
  </si>
  <si>
    <t>3-MR-O-75-PL</t>
  </si>
  <si>
    <t>80kg</t>
  </si>
  <si>
    <t>Tony Reid</t>
  </si>
  <si>
    <t>1-MR-O-82.5-PL</t>
  </si>
  <si>
    <t>90kg</t>
  </si>
  <si>
    <t>Nick Gagnon</t>
  </si>
  <si>
    <t>1-MR-O-90-PL</t>
  </si>
  <si>
    <t>Michael Kral</t>
  </si>
  <si>
    <t>2-MR-O-90-PL</t>
  </si>
  <si>
    <t>Michael Congdon</t>
  </si>
  <si>
    <t>3-MR-O-90-PL</t>
  </si>
  <si>
    <t>Kyle Norman</t>
  </si>
  <si>
    <t>100kg</t>
  </si>
  <si>
    <t>Kevin Neidecker</t>
  </si>
  <si>
    <t>1-MR-O-100-PL</t>
  </si>
  <si>
    <t>Blaine Hanson</t>
  </si>
  <si>
    <t>2-MR-O-100-PL</t>
  </si>
  <si>
    <t>110kg</t>
  </si>
  <si>
    <t>David Nelson</t>
  </si>
  <si>
    <t>1-MR-O-110-PL</t>
  </si>
  <si>
    <t>John Foss</t>
  </si>
  <si>
    <t>Masters</t>
  </si>
  <si>
    <t>Gary Grahn</t>
  </si>
  <si>
    <t>M-M</t>
  </si>
  <si>
    <t>1-M-M-PL</t>
  </si>
  <si>
    <t>Jay Carlile</t>
  </si>
  <si>
    <t>M-O</t>
  </si>
  <si>
    <t>125+</t>
  </si>
  <si>
    <t>1-M-O-PL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</si>
</sst>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 shrinkToFit="1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vertical="center" wrapText="1" shrinkToFi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3" fillId="0" borderId="9" xfId="0" applyFont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shrinkToFit="1"/>
    </xf>
    <xf numFmtId="0" fontId="0" fillId="0" borderId="10" xfId="0" applyBorder="1" applyAlignment="1">
      <alignment horizontal="center" shrinkToFit="1"/>
    </xf>
    <xf numFmtId="164" fontId="0" fillId="0" borderId="10" xfId="0" applyNumberForma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shrinkToFit="1"/>
    </xf>
    <xf numFmtId="0" fontId="7" fillId="0" borderId="10" xfId="0" applyFont="1" applyBorder="1" applyAlignment="1">
      <alignment shrinkToFit="1"/>
    </xf>
    <xf numFmtId="164" fontId="1" fillId="0" borderId="10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4" fillId="0" borderId="3" xfId="0" applyNumberFormat="1" applyFont="1" applyBorder="1" applyAlignment="1">
      <alignment horizontal="center" vertical="center" shrinkToFit="1"/>
    </xf>
    <xf numFmtId="14" fontId="4" fillId="0" borderId="6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8">
    <dxf>
      <font>
        <strike/>
        <condense val="0"/>
        <extend val="0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i val="0"/>
        <strike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strike/>
        <condense val="0"/>
        <extend val="0"/>
      </font>
    </dxf>
  </dxfs>
  <tableStyles count="0" defaultTableStyle="TableStyleMedium2" defaultPivotStyle="PivotStyleLight16"/>
  <colors>
    <mruColors>
      <color rgb="FFFF97DC"/>
      <color rgb="FFCCFFCC"/>
      <color rgb="FFFF8BD8"/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topLeftCell="A4" zoomScaleNormal="100" workbookViewId="0">
      <selection activeCell="A61" sqref="A61:XFD208"/>
    </sheetView>
  </sheetViews>
  <sheetFormatPr defaultRowHeight="15" x14ac:dyDescent="0.25"/>
  <cols>
    <col min="1" max="1" width="21.42578125" customWidth="1"/>
    <col min="2" max="2" width="7.140625" customWidth="1"/>
    <col min="3" max="3" width="6.140625" customWidth="1"/>
    <col min="6" max="6" width="9.140625" customWidth="1"/>
    <col min="10" max="10" width="12.5703125" customWidth="1"/>
  </cols>
  <sheetData>
    <row r="1" spans="1:10" ht="30" customHeight="1" x14ac:dyDescent="0.4">
      <c r="A1" s="21">
        <v>41531</v>
      </c>
      <c r="B1" s="28" t="s">
        <v>0</v>
      </c>
      <c r="C1" s="29"/>
      <c r="D1" s="29"/>
      <c r="E1" s="29"/>
      <c r="F1" s="29"/>
      <c r="G1" s="29"/>
      <c r="H1" s="29"/>
      <c r="I1" s="29"/>
      <c r="J1" s="29"/>
    </row>
    <row r="2" spans="1:10" ht="26.25" thickBot="1" x14ac:dyDescent="0.3">
      <c r="A2" s="5" t="s">
        <v>1</v>
      </c>
      <c r="B2" s="6" t="s">
        <v>2</v>
      </c>
      <c r="C2" s="6" t="e">
        <f>IF(#REF!="Bwt (lb)","WtCls (lb)","WtCls (kg)")</f>
        <v>#REF!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8" t="s">
        <v>9</v>
      </c>
    </row>
    <row r="3" spans="1:10" ht="15" customHeight="1" x14ac:dyDescent="0.25">
      <c r="A3" s="14" t="s">
        <v>10</v>
      </c>
    </row>
    <row r="4" spans="1:10" ht="15" customHeight="1" x14ac:dyDescent="0.25">
      <c r="A4" s="2" t="s">
        <v>11</v>
      </c>
      <c r="B4" s="1" t="s">
        <v>12</v>
      </c>
      <c r="C4" s="1">
        <v>75</v>
      </c>
      <c r="D4" s="1">
        <v>0.98760002851486206</v>
      </c>
      <c r="E4" s="1">
        <v>82.5</v>
      </c>
      <c r="F4" s="1"/>
      <c r="G4" s="1"/>
      <c r="H4" s="1">
        <v>82.5</v>
      </c>
      <c r="I4" s="18">
        <v>81.47700235247612</v>
      </c>
      <c r="J4" s="3" t="s">
        <v>13</v>
      </c>
    </row>
    <row r="5" spans="1:10" x14ac:dyDescent="0.25">
      <c r="A5" s="11" t="s">
        <v>14</v>
      </c>
      <c r="B5" s="1" t="s">
        <v>12</v>
      </c>
      <c r="C5" s="10" t="s">
        <v>15</v>
      </c>
      <c r="D5" s="10">
        <v>0.76910001039505005</v>
      </c>
      <c r="E5" s="10">
        <v>65</v>
      </c>
      <c r="F5" s="10"/>
      <c r="G5" s="10"/>
      <c r="H5" s="10">
        <v>65</v>
      </c>
      <c r="I5" s="17">
        <f>D5*E5</f>
        <v>49.991500675678253</v>
      </c>
      <c r="J5" s="3" t="s">
        <v>16</v>
      </c>
    </row>
    <row r="6" spans="1:10" ht="15" customHeight="1" x14ac:dyDescent="0.25">
      <c r="A6" s="15" t="s">
        <v>17</v>
      </c>
      <c r="B6" s="1"/>
      <c r="C6" s="1"/>
      <c r="D6" s="1"/>
      <c r="E6" s="1"/>
      <c r="F6" s="1"/>
      <c r="G6" s="1"/>
      <c r="H6" s="1"/>
      <c r="I6" s="18"/>
      <c r="J6" s="3"/>
    </row>
    <row r="7" spans="1:10" ht="15" customHeight="1" x14ac:dyDescent="0.25">
      <c r="A7" s="2" t="s">
        <v>18</v>
      </c>
      <c r="B7" s="1" t="s">
        <v>19</v>
      </c>
      <c r="C7" s="1">
        <v>75</v>
      </c>
      <c r="D7" s="1">
        <v>0.71929997205734253</v>
      </c>
      <c r="E7" s="1">
        <v>132.5</v>
      </c>
      <c r="F7" s="1"/>
      <c r="G7" s="1"/>
      <c r="H7" s="1">
        <v>132.5</v>
      </c>
      <c r="I7" s="18">
        <v>95.307246297597885</v>
      </c>
      <c r="J7" s="3" t="s">
        <v>20</v>
      </c>
    </row>
    <row r="8" spans="1:10" ht="15" customHeight="1" x14ac:dyDescent="0.25">
      <c r="A8" s="2" t="s">
        <v>21</v>
      </c>
      <c r="B8" s="1" t="s">
        <v>19</v>
      </c>
      <c r="C8" s="1">
        <v>110</v>
      </c>
      <c r="D8" s="1">
        <v>0.59759998321533203</v>
      </c>
      <c r="E8" s="1">
        <v>157.5</v>
      </c>
      <c r="F8" s="1"/>
      <c r="G8" s="1"/>
      <c r="H8" s="1">
        <v>157.5</v>
      </c>
      <c r="I8" s="18">
        <v>94.121997356414795</v>
      </c>
      <c r="J8" s="3" t="s">
        <v>22</v>
      </c>
    </row>
    <row r="9" spans="1:10" ht="15" customHeight="1" x14ac:dyDescent="0.25">
      <c r="A9" s="2" t="s">
        <v>23</v>
      </c>
      <c r="B9" s="1" t="s">
        <v>19</v>
      </c>
      <c r="C9" s="1">
        <v>125</v>
      </c>
      <c r="D9" s="1">
        <v>0.58560001850128174</v>
      </c>
      <c r="E9" s="1">
        <v>155</v>
      </c>
      <c r="F9" s="1"/>
      <c r="G9" s="1"/>
      <c r="H9" s="1">
        <v>155</v>
      </c>
      <c r="I9" s="18">
        <v>90.768002867698669</v>
      </c>
      <c r="J9" s="3" t="s">
        <v>24</v>
      </c>
    </row>
    <row r="10" spans="1:10" ht="15" customHeight="1" x14ac:dyDescent="0.25">
      <c r="A10" s="2" t="s">
        <v>25</v>
      </c>
      <c r="B10" s="1" t="s">
        <v>19</v>
      </c>
      <c r="C10" s="1">
        <v>82.5</v>
      </c>
      <c r="D10" s="1">
        <v>0.68269997835159302</v>
      </c>
      <c r="E10" s="1">
        <v>105</v>
      </c>
      <c r="F10" s="1"/>
      <c r="G10" s="1"/>
      <c r="H10" s="1">
        <v>105</v>
      </c>
      <c r="I10" s="18">
        <v>71.683497726917267</v>
      </c>
      <c r="J10" s="3" t="s">
        <v>26</v>
      </c>
    </row>
    <row r="11" spans="1:10" ht="15" customHeight="1" x14ac:dyDescent="0.25">
      <c r="A11" s="15" t="s">
        <v>27</v>
      </c>
      <c r="B11" s="1"/>
      <c r="C11" s="1"/>
      <c r="D11" s="1"/>
      <c r="E11" s="1"/>
      <c r="F11" s="1"/>
      <c r="G11" s="1"/>
      <c r="H11" s="1"/>
      <c r="I11" s="4"/>
      <c r="J11" s="3"/>
    </row>
    <row r="12" spans="1:10" ht="15" customHeight="1" x14ac:dyDescent="0.25">
      <c r="A12" s="2" t="s">
        <v>28</v>
      </c>
      <c r="B12" s="1" t="s">
        <v>29</v>
      </c>
      <c r="C12" s="1">
        <v>82.5</v>
      </c>
      <c r="D12" s="1">
        <v>0.67640000581741333</v>
      </c>
      <c r="E12" s="1">
        <v>0</v>
      </c>
      <c r="F12" s="1"/>
      <c r="G12" s="1"/>
      <c r="H12" s="1">
        <v>0</v>
      </c>
      <c r="I12" s="4">
        <v>0</v>
      </c>
      <c r="J12" s="3" t="s">
        <v>30</v>
      </c>
    </row>
    <row r="13" spans="1:10" ht="15.75" thickBot="1" x14ac:dyDescent="0.3"/>
    <row r="14" spans="1:10" ht="12.75" customHeight="1" x14ac:dyDescent="0.25">
      <c r="A14" s="22">
        <f ca="1">TODAY()</f>
        <v>41531</v>
      </c>
      <c r="B14" s="24" t="s">
        <v>0</v>
      </c>
      <c r="C14" s="25"/>
      <c r="D14" s="25"/>
      <c r="E14" s="25"/>
      <c r="F14" s="25"/>
      <c r="G14" s="25"/>
      <c r="H14" s="25"/>
      <c r="I14" s="25"/>
      <c r="J14" s="25"/>
    </row>
    <row r="15" spans="1:10" ht="12.75" customHeight="1" thickBot="1" x14ac:dyDescent="0.3">
      <c r="A15" s="23"/>
      <c r="B15" s="26"/>
      <c r="C15" s="27"/>
      <c r="D15" s="27"/>
      <c r="E15" s="27"/>
      <c r="F15" s="27"/>
      <c r="G15" s="27"/>
      <c r="H15" s="27"/>
      <c r="I15" s="27"/>
      <c r="J15" s="27"/>
    </row>
    <row r="16" spans="1:10" s="9" customFormat="1" ht="26.25" thickBot="1" x14ac:dyDescent="0.25">
      <c r="A16" s="5" t="s">
        <v>31</v>
      </c>
      <c r="B16" s="6" t="s">
        <v>2</v>
      </c>
      <c r="C16" s="6" t="e">
        <f>IF(#REF!="Bwt (lb)","WtCls (lb)","WtCls (kg)")</f>
        <v>#REF!</v>
      </c>
      <c r="D16" s="6" t="s">
        <v>3</v>
      </c>
      <c r="E16" s="6" t="s">
        <v>4</v>
      </c>
      <c r="F16" s="6" t="s">
        <v>5</v>
      </c>
      <c r="G16" s="6" t="s">
        <v>6</v>
      </c>
      <c r="H16" s="7" t="s">
        <v>32</v>
      </c>
      <c r="I16" s="7" t="s">
        <v>8</v>
      </c>
      <c r="J16" s="8" t="s">
        <v>9</v>
      </c>
    </row>
    <row r="17" spans="1:10" ht="15.75" x14ac:dyDescent="0.25">
      <c r="A17" s="16" t="s">
        <v>33</v>
      </c>
      <c r="B17" s="10"/>
      <c r="C17" s="10"/>
      <c r="D17" s="10"/>
      <c r="E17" s="10"/>
      <c r="F17" s="10"/>
      <c r="G17" s="10"/>
      <c r="H17" s="10"/>
      <c r="I17" s="13"/>
      <c r="J17" s="12"/>
    </row>
    <row r="18" spans="1:10" x14ac:dyDescent="0.25">
      <c r="A18" s="11" t="s">
        <v>34</v>
      </c>
      <c r="B18" s="10" t="s">
        <v>35</v>
      </c>
      <c r="C18" s="10">
        <v>60</v>
      </c>
      <c r="D18" s="10">
        <v>1.1401000022888184</v>
      </c>
      <c r="E18" s="10">
        <v>75</v>
      </c>
      <c r="F18" s="10">
        <v>205</v>
      </c>
      <c r="G18" s="10">
        <v>150</v>
      </c>
      <c r="H18" s="10">
        <v>355</v>
      </c>
      <c r="I18" s="17">
        <v>404.73550081253052</v>
      </c>
      <c r="J18" s="12" t="s">
        <v>36</v>
      </c>
    </row>
    <row r="19" spans="1:10" x14ac:dyDescent="0.25">
      <c r="A19" s="11" t="s">
        <v>37</v>
      </c>
      <c r="B19" s="10" t="s">
        <v>35</v>
      </c>
      <c r="C19" s="10">
        <v>75</v>
      </c>
      <c r="D19" s="10">
        <v>0.96679997444152832</v>
      </c>
      <c r="E19" s="10">
        <v>70</v>
      </c>
      <c r="F19" s="10">
        <v>202.5</v>
      </c>
      <c r="G19" s="10">
        <v>182.5</v>
      </c>
      <c r="H19" s="10">
        <v>385</v>
      </c>
      <c r="I19" s="17">
        <v>372.2179901599884</v>
      </c>
      <c r="J19" s="12" t="s">
        <v>38</v>
      </c>
    </row>
    <row r="20" spans="1:10" x14ac:dyDescent="0.25">
      <c r="A20" s="11" t="s">
        <v>39</v>
      </c>
      <c r="B20" s="10" t="s">
        <v>35</v>
      </c>
      <c r="C20" s="10">
        <v>60</v>
      </c>
      <c r="D20" s="10">
        <v>1.1266000270843506</v>
      </c>
      <c r="E20" s="10">
        <v>70</v>
      </c>
      <c r="F20" s="10">
        <v>187.5</v>
      </c>
      <c r="G20" s="10">
        <v>135</v>
      </c>
      <c r="H20" s="10">
        <v>322.5</v>
      </c>
      <c r="I20" s="17">
        <v>363.32850873470306</v>
      </c>
      <c r="J20" s="12" t="s">
        <v>40</v>
      </c>
    </row>
    <row r="21" spans="1:10" x14ac:dyDescent="0.25">
      <c r="A21" s="11" t="s">
        <v>41</v>
      </c>
      <c r="B21" s="10" t="s">
        <v>35</v>
      </c>
      <c r="C21" s="10">
        <v>67.5</v>
      </c>
      <c r="D21" s="10">
        <v>1.0851000547409058</v>
      </c>
      <c r="E21" s="10">
        <v>62.5</v>
      </c>
      <c r="F21" s="10">
        <v>170</v>
      </c>
      <c r="G21" s="10">
        <v>147.5</v>
      </c>
      <c r="H21" s="10">
        <v>317.5</v>
      </c>
      <c r="I21" s="17">
        <v>344.51926738023758</v>
      </c>
      <c r="J21" s="12" t="s">
        <v>42</v>
      </c>
    </row>
    <row r="22" spans="1:10" x14ac:dyDescent="0.25">
      <c r="A22" s="11" t="s">
        <v>43</v>
      </c>
      <c r="B22" s="10" t="s">
        <v>35</v>
      </c>
      <c r="C22" s="10">
        <v>75</v>
      </c>
      <c r="D22" s="10">
        <v>1.0104999542236328</v>
      </c>
      <c r="E22" s="10">
        <v>60</v>
      </c>
      <c r="F22" s="10">
        <v>185</v>
      </c>
      <c r="G22" s="10">
        <v>137.5</v>
      </c>
      <c r="H22" s="10">
        <v>322.5</v>
      </c>
      <c r="I22" s="17">
        <v>325.88623523712158</v>
      </c>
      <c r="J22" s="12" t="s">
        <v>44</v>
      </c>
    </row>
    <row r="23" spans="1:10" x14ac:dyDescent="0.25">
      <c r="A23" s="11" t="s">
        <v>45</v>
      </c>
      <c r="B23" s="10" t="s">
        <v>35</v>
      </c>
      <c r="C23" s="10" t="s">
        <v>15</v>
      </c>
      <c r="D23" s="10">
        <v>0.85519999265670776</v>
      </c>
      <c r="E23" s="10">
        <v>77.5</v>
      </c>
      <c r="F23" s="10">
        <v>200</v>
      </c>
      <c r="G23" s="10">
        <v>157.5</v>
      </c>
      <c r="H23" s="10">
        <v>357.5</v>
      </c>
      <c r="I23" s="17">
        <v>305.73399737477303</v>
      </c>
      <c r="J23" s="12" t="s">
        <v>46</v>
      </c>
    </row>
    <row r="24" spans="1:10" x14ac:dyDescent="0.25">
      <c r="A24" s="11" t="s">
        <v>47</v>
      </c>
      <c r="B24" s="10" t="s">
        <v>35</v>
      </c>
      <c r="C24" s="10">
        <v>56</v>
      </c>
      <c r="D24" s="10">
        <v>1.1765999794006348</v>
      </c>
      <c r="E24" s="10">
        <v>40</v>
      </c>
      <c r="F24" s="10">
        <v>107.5</v>
      </c>
      <c r="G24" s="10">
        <v>80</v>
      </c>
      <c r="H24" s="10">
        <v>187.5</v>
      </c>
      <c r="I24" s="17">
        <v>220.61249613761902</v>
      </c>
      <c r="J24" s="12" t="s">
        <v>48</v>
      </c>
    </row>
    <row r="25" spans="1:10" ht="15.75" x14ac:dyDescent="0.25">
      <c r="A25" s="16" t="s">
        <v>49</v>
      </c>
      <c r="B25" s="10"/>
      <c r="C25" s="10"/>
      <c r="D25" s="10"/>
      <c r="E25" s="10"/>
      <c r="F25" s="10"/>
      <c r="G25" s="10"/>
      <c r="H25" s="10"/>
      <c r="I25" s="13"/>
      <c r="J25" s="12"/>
    </row>
    <row r="26" spans="1:10" x14ac:dyDescent="0.25">
      <c r="A26" s="11" t="s">
        <v>50</v>
      </c>
      <c r="B26" s="10" t="s">
        <v>51</v>
      </c>
      <c r="C26" s="10">
        <v>75</v>
      </c>
      <c r="D26" s="10">
        <v>1.0032999515533447</v>
      </c>
      <c r="E26" s="10">
        <v>65</v>
      </c>
      <c r="F26" s="10">
        <v>187.5</v>
      </c>
      <c r="G26" s="10">
        <v>137.5</v>
      </c>
      <c r="H26" s="10">
        <v>325</v>
      </c>
      <c r="I26" s="17">
        <v>326.07248425483704</v>
      </c>
      <c r="J26" s="12" t="s">
        <v>52</v>
      </c>
    </row>
    <row r="27" spans="1:10" x14ac:dyDescent="0.25">
      <c r="A27" s="11"/>
      <c r="B27" s="10"/>
      <c r="C27" s="10"/>
      <c r="D27" s="10"/>
      <c r="E27" s="10"/>
      <c r="F27" s="10"/>
      <c r="G27" s="10"/>
      <c r="H27" s="10"/>
      <c r="I27" s="13"/>
      <c r="J27" s="12"/>
    </row>
    <row r="28" spans="1:10" ht="15.75" x14ac:dyDescent="0.25">
      <c r="A28" s="16" t="s">
        <v>53</v>
      </c>
      <c r="B28" s="10"/>
      <c r="C28" s="10"/>
      <c r="D28" s="10"/>
      <c r="E28" s="10"/>
      <c r="F28" s="10"/>
      <c r="G28" s="10"/>
      <c r="H28" s="10"/>
      <c r="I28" s="13"/>
      <c r="J28" s="12"/>
    </row>
    <row r="29" spans="1:10" ht="15.75" x14ac:dyDescent="0.25">
      <c r="A29" s="16" t="s">
        <v>54</v>
      </c>
      <c r="B29" s="10"/>
      <c r="C29" s="10"/>
      <c r="D29" s="10"/>
      <c r="E29" s="10"/>
      <c r="F29" s="10"/>
      <c r="G29" s="10"/>
      <c r="H29" s="10"/>
      <c r="I29" s="13"/>
      <c r="J29" s="12"/>
    </row>
    <row r="30" spans="1:10" x14ac:dyDescent="0.25">
      <c r="A30" s="11" t="s">
        <v>55</v>
      </c>
      <c r="B30" s="10" t="s">
        <v>56</v>
      </c>
      <c r="C30" s="10">
        <v>110</v>
      </c>
      <c r="D30" s="10">
        <v>0.59920001029968262</v>
      </c>
      <c r="E30" s="10">
        <v>160</v>
      </c>
      <c r="F30" s="10">
        <v>365</v>
      </c>
      <c r="G30" s="10">
        <v>227.5</v>
      </c>
      <c r="H30" s="10">
        <v>592.5</v>
      </c>
      <c r="I30" s="17">
        <v>355.02600610256195</v>
      </c>
      <c r="J30" s="12" t="s">
        <v>57</v>
      </c>
    </row>
    <row r="31" spans="1:10" x14ac:dyDescent="0.25">
      <c r="A31" s="11" t="s">
        <v>58</v>
      </c>
      <c r="B31" s="10" t="s">
        <v>56</v>
      </c>
      <c r="C31" s="10">
        <v>75</v>
      </c>
      <c r="D31" s="10">
        <v>0.71619999408721924</v>
      </c>
      <c r="E31" s="10">
        <v>100</v>
      </c>
      <c r="F31" s="10">
        <v>242.5</v>
      </c>
      <c r="G31" s="10">
        <v>210</v>
      </c>
      <c r="H31" s="10">
        <v>452.5</v>
      </c>
      <c r="I31" s="17">
        <v>324.08049732446671</v>
      </c>
      <c r="J31" s="12" t="s">
        <v>59</v>
      </c>
    </row>
    <row r="32" spans="1:10" ht="15.75" x14ac:dyDescent="0.25">
      <c r="A32" s="16" t="s">
        <v>60</v>
      </c>
      <c r="B32" s="10"/>
      <c r="C32" s="10"/>
      <c r="D32" s="10"/>
      <c r="E32" s="10"/>
      <c r="F32" s="10"/>
      <c r="G32" s="10"/>
      <c r="H32" s="10"/>
      <c r="I32" s="17"/>
      <c r="J32" s="12"/>
    </row>
    <row r="33" spans="1:10" x14ac:dyDescent="0.25">
      <c r="A33" s="11" t="s">
        <v>61</v>
      </c>
      <c r="B33" s="10" t="s">
        <v>62</v>
      </c>
      <c r="C33" s="10">
        <v>82.5</v>
      </c>
      <c r="D33" s="10">
        <v>0.67290002107620239</v>
      </c>
      <c r="E33" s="10">
        <v>92.5</v>
      </c>
      <c r="F33" s="10">
        <v>250</v>
      </c>
      <c r="G33" s="10">
        <v>182.5</v>
      </c>
      <c r="H33" s="10">
        <v>432.5</v>
      </c>
      <c r="I33" s="17">
        <v>291.02925911545753</v>
      </c>
      <c r="J33" s="12" t="s">
        <v>63</v>
      </c>
    </row>
    <row r="34" spans="1:10" ht="15.75" x14ac:dyDescent="0.25">
      <c r="A34" s="16" t="s">
        <v>64</v>
      </c>
      <c r="B34" s="10"/>
      <c r="C34" s="10"/>
      <c r="D34" s="10"/>
      <c r="E34" s="10"/>
      <c r="F34" s="10"/>
      <c r="G34" s="10"/>
      <c r="H34" s="10"/>
      <c r="I34" s="17"/>
      <c r="J34" s="12"/>
    </row>
    <row r="35" spans="1:10" x14ac:dyDescent="0.25">
      <c r="A35" s="11" t="s">
        <v>65</v>
      </c>
      <c r="B35" s="10" t="s">
        <v>66</v>
      </c>
      <c r="C35" s="10">
        <v>100</v>
      </c>
      <c r="D35" s="10">
        <v>0.6086999773979187</v>
      </c>
      <c r="E35" s="10">
        <v>132.5</v>
      </c>
      <c r="F35" s="10">
        <v>372.5</v>
      </c>
      <c r="G35" s="10">
        <v>237.5</v>
      </c>
      <c r="H35" s="10">
        <v>610</v>
      </c>
      <c r="I35" s="17">
        <v>371.30698621273041</v>
      </c>
      <c r="J35" s="12" t="s">
        <v>67</v>
      </c>
    </row>
    <row r="36" spans="1:10" x14ac:dyDescent="0.25">
      <c r="A36" s="11" t="s">
        <v>68</v>
      </c>
      <c r="B36" s="10" t="s">
        <v>66</v>
      </c>
      <c r="C36" s="10">
        <v>125</v>
      </c>
      <c r="D36" s="10">
        <v>0.58170002698898315</v>
      </c>
      <c r="E36" s="10">
        <v>155</v>
      </c>
      <c r="F36" s="10">
        <v>375</v>
      </c>
      <c r="G36" s="10">
        <v>217.5</v>
      </c>
      <c r="H36" s="10">
        <v>592.5</v>
      </c>
      <c r="I36" s="17">
        <v>344.65726599097252</v>
      </c>
      <c r="J36" s="12" t="s">
        <v>69</v>
      </c>
    </row>
    <row r="37" spans="1:10" ht="15.75" x14ac:dyDescent="0.25">
      <c r="A37" s="16" t="s">
        <v>70</v>
      </c>
      <c r="B37" s="10"/>
      <c r="C37" s="10"/>
      <c r="D37" s="10"/>
      <c r="E37" s="10"/>
      <c r="F37" s="10"/>
      <c r="G37" s="10"/>
      <c r="H37" s="10"/>
      <c r="I37" s="17"/>
      <c r="J37" s="12"/>
    </row>
    <row r="38" spans="1:10" ht="15.75" x14ac:dyDescent="0.25">
      <c r="A38" s="16" t="s">
        <v>71</v>
      </c>
      <c r="B38" s="10"/>
      <c r="C38" s="10"/>
      <c r="D38" s="10"/>
      <c r="E38" s="10"/>
      <c r="F38" s="10"/>
      <c r="G38" s="10"/>
      <c r="H38" s="10"/>
      <c r="I38" s="17"/>
      <c r="J38" s="12"/>
    </row>
    <row r="39" spans="1:10" x14ac:dyDescent="0.25">
      <c r="A39" s="11" t="s">
        <v>72</v>
      </c>
      <c r="B39" s="10" t="s">
        <v>73</v>
      </c>
      <c r="C39" s="10">
        <v>75</v>
      </c>
      <c r="D39" s="10">
        <v>0.71359997987747192</v>
      </c>
      <c r="E39" s="10">
        <v>172.5</v>
      </c>
      <c r="F39" s="10">
        <v>385</v>
      </c>
      <c r="G39" s="10">
        <v>250</v>
      </c>
      <c r="H39" s="20">
        <v>635</v>
      </c>
      <c r="I39" s="19">
        <v>453.13598722219467</v>
      </c>
      <c r="J39" s="12" t="s">
        <v>74</v>
      </c>
    </row>
    <row r="40" spans="1:10" x14ac:dyDescent="0.25">
      <c r="A40" s="11" t="s">
        <v>75</v>
      </c>
      <c r="B40" s="10" t="s">
        <v>73</v>
      </c>
      <c r="C40" s="10">
        <v>75</v>
      </c>
      <c r="D40" s="10">
        <v>0.71929997205734253</v>
      </c>
      <c r="E40" s="10">
        <v>162.5</v>
      </c>
      <c r="F40" s="10">
        <v>372.5</v>
      </c>
      <c r="G40" s="10">
        <v>245</v>
      </c>
      <c r="H40" s="20">
        <v>617.5</v>
      </c>
      <c r="I40" s="19">
        <v>444.16773274540901</v>
      </c>
      <c r="J40" s="12" t="s">
        <v>76</v>
      </c>
    </row>
    <row r="41" spans="1:10" x14ac:dyDescent="0.25">
      <c r="A41" s="11" t="s">
        <v>77</v>
      </c>
      <c r="B41" s="10" t="s">
        <v>73</v>
      </c>
      <c r="C41" s="10">
        <v>75</v>
      </c>
      <c r="D41" s="10">
        <v>0.72960001230239868</v>
      </c>
      <c r="E41" s="10">
        <v>130</v>
      </c>
      <c r="F41" s="10">
        <v>290</v>
      </c>
      <c r="G41" s="10">
        <v>210</v>
      </c>
      <c r="H41" s="20">
        <v>500</v>
      </c>
      <c r="I41" s="19">
        <v>364.80000615119934</v>
      </c>
      <c r="J41" s="12" t="s">
        <v>78</v>
      </c>
    </row>
    <row r="42" spans="1:10" ht="15.75" x14ac:dyDescent="0.25">
      <c r="A42" s="16" t="s">
        <v>79</v>
      </c>
      <c r="B42" s="10"/>
      <c r="C42" s="10"/>
      <c r="D42" s="10"/>
      <c r="E42" s="10"/>
      <c r="F42" s="10"/>
      <c r="G42" s="10"/>
      <c r="H42" s="20"/>
      <c r="I42" s="19"/>
      <c r="J42" s="12"/>
    </row>
    <row r="43" spans="1:10" x14ac:dyDescent="0.25">
      <c r="A43" s="11" t="s">
        <v>80</v>
      </c>
      <c r="B43" s="10" t="s">
        <v>73</v>
      </c>
      <c r="C43" s="10">
        <v>82.5</v>
      </c>
      <c r="D43" s="10">
        <v>0.67739999294281006</v>
      </c>
      <c r="E43" s="10">
        <v>147.5</v>
      </c>
      <c r="F43" s="10">
        <v>352.5</v>
      </c>
      <c r="G43" s="10">
        <v>250</v>
      </c>
      <c r="H43" s="20">
        <v>602.5</v>
      </c>
      <c r="I43" s="19">
        <v>408.13349574804306</v>
      </c>
      <c r="J43" s="12" t="s">
        <v>81</v>
      </c>
    </row>
    <row r="44" spans="1:10" ht="15.75" x14ac:dyDescent="0.25">
      <c r="A44" s="16" t="s">
        <v>82</v>
      </c>
      <c r="B44" s="10"/>
      <c r="C44" s="10"/>
      <c r="D44" s="10"/>
      <c r="E44" s="10"/>
      <c r="F44" s="10"/>
      <c r="G44" s="10"/>
      <c r="H44" s="20"/>
      <c r="I44" s="19"/>
      <c r="J44" s="12"/>
    </row>
    <row r="45" spans="1:10" x14ac:dyDescent="0.25">
      <c r="A45" s="11" t="s">
        <v>83</v>
      </c>
      <c r="B45" s="10" t="s">
        <v>73</v>
      </c>
      <c r="C45" s="10">
        <v>90</v>
      </c>
      <c r="D45" s="10">
        <v>0.64209997653961182</v>
      </c>
      <c r="E45" s="10">
        <v>170</v>
      </c>
      <c r="F45" s="10">
        <v>415</v>
      </c>
      <c r="G45" s="10">
        <v>240</v>
      </c>
      <c r="H45" s="20">
        <v>655</v>
      </c>
      <c r="I45" s="19">
        <v>420.57548463344574</v>
      </c>
      <c r="J45" s="12" t="s">
        <v>84</v>
      </c>
    </row>
    <row r="46" spans="1:10" x14ac:dyDescent="0.25">
      <c r="A46" s="11" t="s">
        <v>85</v>
      </c>
      <c r="B46" s="10" t="s">
        <v>73</v>
      </c>
      <c r="C46" s="10">
        <v>90</v>
      </c>
      <c r="D46" s="10">
        <v>0.63880002498626709</v>
      </c>
      <c r="E46" s="10">
        <v>150</v>
      </c>
      <c r="F46" s="10">
        <v>320</v>
      </c>
      <c r="G46" s="10">
        <v>225</v>
      </c>
      <c r="H46" s="20">
        <v>545</v>
      </c>
      <c r="I46" s="19">
        <v>348.14601361751556</v>
      </c>
      <c r="J46" s="12" t="s">
        <v>86</v>
      </c>
    </row>
    <row r="47" spans="1:10" x14ac:dyDescent="0.25">
      <c r="A47" s="11" t="s">
        <v>87</v>
      </c>
      <c r="B47" s="10" t="s">
        <v>73</v>
      </c>
      <c r="C47" s="10">
        <v>90</v>
      </c>
      <c r="D47" s="10">
        <v>0.66579997539520264</v>
      </c>
      <c r="E47" s="10">
        <v>125</v>
      </c>
      <c r="F47" s="10">
        <v>312.5</v>
      </c>
      <c r="G47" s="10">
        <v>222.5</v>
      </c>
      <c r="H47" s="20">
        <v>535</v>
      </c>
      <c r="I47" s="19">
        <v>356.20298683643341</v>
      </c>
      <c r="J47" s="12" t="s">
        <v>88</v>
      </c>
    </row>
    <row r="48" spans="1:10" x14ac:dyDescent="0.25">
      <c r="A48" s="11" t="s">
        <v>89</v>
      </c>
      <c r="B48" s="10" t="s">
        <v>73</v>
      </c>
      <c r="C48" s="10">
        <v>90</v>
      </c>
      <c r="D48" s="10">
        <v>0.64259999990463257</v>
      </c>
      <c r="E48" s="10">
        <v>140</v>
      </c>
      <c r="F48" s="10">
        <v>0</v>
      </c>
      <c r="G48" s="10">
        <v>237.5</v>
      </c>
      <c r="H48" s="20">
        <v>0</v>
      </c>
      <c r="I48" s="19">
        <v>0</v>
      </c>
      <c r="J48" s="12" t="s">
        <v>30</v>
      </c>
    </row>
    <row r="49" spans="1:10" ht="15.75" x14ac:dyDescent="0.25">
      <c r="A49" s="16" t="s">
        <v>90</v>
      </c>
      <c r="B49" s="10"/>
      <c r="C49" s="10"/>
      <c r="D49" s="10"/>
      <c r="E49" s="10"/>
      <c r="F49" s="10"/>
      <c r="G49" s="10"/>
      <c r="H49" s="20"/>
      <c r="I49" s="19"/>
      <c r="J49" s="12"/>
    </row>
    <row r="50" spans="1:10" x14ac:dyDescent="0.25">
      <c r="A50" s="11" t="s">
        <v>91</v>
      </c>
      <c r="B50" s="10" t="s">
        <v>73</v>
      </c>
      <c r="C50" s="10">
        <v>100</v>
      </c>
      <c r="D50" s="10">
        <v>0.61119997501373291</v>
      </c>
      <c r="E50" s="10">
        <v>210</v>
      </c>
      <c r="F50" s="10">
        <v>415</v>
      </c>
      <c r="G50" s="10">
        <v>255</v>
      </c>
      <c r="H50" s="20">
        <v>670</v>
      </c>
      <c r="I50" s="19">
        <v>409.50398325920105</v>
      </c>
      <c r="J50" s="12" t="s">
        <v>92</v>
      </c>
    </row>
    <row r="51" spans="1:10" x14ac:dyDescent="0.25">
      <c r="A51" s="11" t="s">
        <v>93</v>
      </c>
      <c r="B51" s="10" t="s">
        <v>73</v>
      </c>
      <c r="C51" s="10">
        <v>100</v>
      </c>
      <c r="D51" s="10">
        <v>0.61159998178482056</v>
      </c>
      <c r="E51" s="10">
        <v>190</v>
      </c>
      <c r="F51" s="10">
        <v>397.5</v>
      </c>
      <c r="G51" s="10">
        <v>260</v>
      </c>
      <c r="H51" s="20">
        <v>657.5</v>
      </c>
      <c r="I51" s="19">
        <v>402.12698802351952</v>
      </c>
      <c r="J51" s="12" t="s">
        <v>94</v>
      </c>
    </row>
    <row r="52" spans="1:10" ht="15.75" x14ac:dyDescent="0.25">
      <c r="A52" s="16" t="s">
        <v>95</v>
      </c>
      <c r="B52" s="10"/>
      <c r="C52" s="10"/>
      <c r="D52" s="10"/>
      <c r="E52" s="10"/>
      <c r="F52" s="10"/>
      <c r="G52" s="10"/>
      <c r="H52" s="20"/>
      <c r="I52" s="19"/>
      <c r="J52" s="12"/>
    </row>
    <row r="53" spans="1:10" x14ac:dyDescent="0.25">
      <c r="A53" s="11" t="s">
        <v>96</v>
      </c>
      <c r="B53" s="10" t="s">
        <v>73</v>
      </c>
      <c r="C53" s="10">
        <v>110</v>
      </c>
      <c r="D53" s="10">
        <v>0.60280001163482666</v>
      </c>
      <c r="E53" s="10">
        <v>110</v>
      </c>
      <c r="F53" s="10">
        <v>320</v>
      </c>
      <c r="G53" s="10">
        <v>232.5</v>
      </c>
      <c r="H53" s="20">
        <v>552.5</v>
      </c>
      <c r="I53" s="19">
        <v>333.04700642824173</v>
      </c>
      <c r="J53" s="12" t="s">
        <v>97</v>
      </c>
    </row>
    <row r="54" spans="1:10" x14ac:dyDescent="0.25">
      <c r="A54" s="11" t="s">
        <v>98</v>
      </c>
      <c r="B54" s="10" t="s">
        <v>73</v>
      </c>
      <c r="C54" s="10">
        <v>110</v>
      </c>
      <c r="D54" s="10">
        <v>0.58950001001358032</v>
      </c>
      <c r="E54" s="10">
        <v>0</v>
      </c>
      <c r="F54" s="10">
        <v>0</v>
      </c>
      <c r="G54" s="10">
        <v>0</v>
      </c>
      <c r="H54" s="10">
        <v>0</v>
      </c>
      <c r="I54" s="19">
        <v>0</v>
      </c>
      <c r="J54" s="12" t="s">
        <v>30</v>
      </c>
    </row>
    <row r="55" spans="1:10" x14ac:dyDescent="0.25">
      <c r="A55" s="11"/>
      <c r="B55" s="10"/>
      <c r="C55" s="10"/>
      <c r="D55" s="10"/>
      <c r="E55" s="10"/>
      <c r="F55" s="10"/>
      <c r="G55" s="10"/>
      <c r="H55" s="10"/>
      <c r="I55" s="19"/>
      <c r="J55" s="12"/>
    </row>
    <row r="56" spans="1:10" ht="15.75" x14ac:dyDescent="0.25">
      <c r="A56" s="16" t="s">
        <v>27</v>
      </c>
      <c r="B56" s="10"/>
      <c r="C56" s="10"/>
      <c r="D56" s="10"/>
      <c r="E56" s="10"/>
      <c r="F56" s="10"/>
      <c r="G56" s="10"/>
      <c r="H56" s="10"/>
      <c r="I56" s="19"/>
      <c r="J56" s="12"/>
    </row>
    <row r="57" spans="1:10" ht="15.75" x14ac:dyDescent="0.25">
      <c r="A57" s="16" t="s">
        <v>99</v>
      </c>
      <c r="B57" s="10"/>
      <c r="C57" s="10"/>
      <c r="D57" s="10"/>
      <c r="E57" s="10"/>
      <c r="F57" s="10"/>
      <c r="G57" s="10"/>
      <c r="H57" s="10"/>
      <c r="I57" s="19"/>
      <c r="J57" s="12"/>
    </row>
    <row r="58" spans="1:10" x14ac:dyDescent="0.25">
      <c r="A58" s="11" t="s">
        <v>100</v>
      </c>
      <c r="B58" s="10" t="s">
        <v>101</v>
      </c>
      <c r="C58" s="10">
        <v>100</v>
      </c>
      <c r="D58" s="10">
        <v>0.63520002365112305</v>
      </c>
      <c r="E58" s="10">
        <v>135</v>
      </c>
      <c r="F58" s="10">
        <v>325</v>
      </c>
      <c r="G58" s="10">
        <v>140</v>
      </c>
      <c r="H58" s="10">
        <v>465</v>
      </c>
      <c r="I58" s="17">
        <v>295.36801099777222</v>
      </c>
      <c r="J58" s="12" t="s">
        <v>102</v>
      </c>
    </row>
    <row r="59" spans="1:10" ht="15.75" x14ac:dyDescent="0.25">
      <c r="A59" s="16" t="s">
        <v>70</v>
      </c>
      <c r="B59" s="10"/>
      <c r="C59" s="10"/>
      <c r="D59" s="10"/>
      <c r="E59" s="10"/>
      <c r="F59" s="10"/>
      <c r="G59" s="10"/>
      <c r="H59" s="10"/>
      <c r="I59" s="17"/>
      <c r="J59" s="12"/>
    </row>
    <row r="60" spans="1:10" x14ac:dyDescent="0.25">
      <c r="A60" s="11" t="s">
        <v>103</v>
      </c>
      <c r="B60" s="10" t="s">
        <v>104</v>
      </c>
      <c r="C60" s="10" t="s">
        <v>105</v>
      </c>
      <c r="D60" s="10">
        <v>0.56080001592636108</v>
      </c>
      <c r="E60" s="10">
        <v>137.5</v>
      </c>
      <c r="F60" s="10">
        <v>525</v>
      </c>
      <c r="G60" s="10">
        <v>295</v>
      </c>
      <c r="H60" s="10">
        <v>820</v>
      </c>
      <c r="I60" s="17">
        <v>459.85601305961609</v>
      </c>
      <c r="J60" s="12" t="s">
        <v>106</v>
      </c>
    </row>
  </sheetData>
  <mergeCells count="3">
    <mergeCell ref="A14:A15"/>
    <mergeCell ref="B14:J15"/>
    <mergeCell ref="B1:J1"/>
  </mergeCells>
  <conditionalFormatting sqref="A4:J4 A6:J12">
    <cfRule type="cellIs" dxfId="7" priority="10" stopIfTrue="1" operator="lessThan">
      <formula>0</formula>
    </cfRule>
  </conditionalFormatting>
  <conditionalFormatting sqref="G2">
    <cfRule type="expression" dxfId="6" priority="8" stopIfTrue="1">
      <formula>AND(COLUMN(G2)=#REF!)</formula>
    </cfRule>
  </conditionalFormatting>
  <conditionalFormatting sqref="E2:F2 E16:F60 E5:F5">
    <cfRule type="cellIs" dxfId="5" priority="9" stopIfTrue="1" operator="lessThan">
      <formula>0</formula>
    </cfRule>
  </conditionalFormatting>
  <conditionalFormatting sqref="G16">
    <cfRule type="expression" dxfId="4" priority="3" stopIfTrue="1">
      <formula>AND(COLUMN(G16)=#REF!)</formula>
    </cfRule>
  </conditionalFormatting>
  <conditionalFormatting sqref="H17:H60 H5">
    <cfRule type="expression" dxfId="3" priority="19" stopIfTrue="1">
      <formula>AND(#REF!=1)</formula>
    </cfRule>
  </conditionalFormatting>
  <conditionalFormatting sqref="I17:I60 I5">
    <cfRule type="expression" dxfId="2" priority="20" stopIfTrue="1">
      <formula>AND(#REF!=2)</formula>
    </cfRule>
  </conditionalFormatting>
  <conditionalFormatting sqref="B5">
    <cfRule type="cellIs" dxfId="1" priority="2" stopIfTrue="1" operator="lessThan">
      <formula>0</formula>
    </cfRule>
  </conditionalFormatting>
  <conditionalFormatting sqref="J5">
    <cfRule type="cellIs" dxfId="0" priority="1" stopIfTrue="1" operator="lessThan">
      <formula>0</formula>
    </cfRule>
  </conditionalFormatting>
  <pageMargins left="0.7" right="0.7" top="0.75" bottom="0.75" header="0.3" footer="0.3"/>
  <pageSetup scale="6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7"/>
    </sheetView>
  </sheetViews>
  <sheetFormatPr defaultRowHeight="15" x14ac:dyDescent="0.25"/>
  <cols>
    <col min="1" max="1" width="13.42578125" bestFit="1" customWidth="1"/>
    <col min="2" max="2" width="36.7109375" bestFit="1" customWidth="1"/>
    <col min="3" max="3" width="14.28515625" bestFit="1" customWidth="1"/>
    <col min="4" max="5" width="6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Amy</cp:lastModifiedBy>
  <dcterms:created xsi:type="dcterms:W3CDTF">2013-09-15T00:00:45Z</dcterms:created>
  <dcterms:modified xsi:type="dcterms:W3CDTF">2013-09-15T03:50:21Z</dcterms:modified>
</cp:coreProperties>
</file>